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<sst xmlns="http://schemas.openxmlformats.org/spreadsheetml/2006/main" count="46" uniqueCount="34">
  <si>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</si>
  <si>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</si>
  <si>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</si>
  <si>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</si>
  <si>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</si>
  <si>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</si>
  <si>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</si>
  <si>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</si>
  <si>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</si>
  <si>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</si>
  <si>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</si>
  <si>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</si>
  <si>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</si>
  <si>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</si>
  <si>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</si>
  <si>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</si>
  <si>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</si>
  <si>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</si>
  <si>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</si>
  <si>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</si>
  <si>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</si>
  <si>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</si>
  <si>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</si>
  <si>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</si>
  <si>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</si>
  <si>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</si>
  <si>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</si>
  <si>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</si>
  <si>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</si>
  <si>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</si>
  <si>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</si>
  <si>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</si>
  <si>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</si>
  <si>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17.04.2018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</si>
</sst>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18</v>
      </c>
      <c r="C1" s="20"/>
      <c r="D1" s="20"/>
      <c r="E1" s="20"/>
      <c r="F1" s="20"/>
      <c r="G1" s="20"/>
    </row>
    <row r="2" spans="2:7" ht="54.75" customHeight="1">
      <c r="B2" s="21" t="s">
        <v>21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28" t="s">
        <v>30</v>
      </c>
      <c r="D3" s="13" t="s">
        <v>22</v>
      </c>
      <c r="E3" s="13" t="s">
        <v>27</v>
      </c>
      <c r="F3" s="26" t="s">
        <v>19</v>
      </c>
      <c r="G3" s="13" t="s">
        <v>33</v>
      </c>
      <c r="H3" s="13" t="s">
        <v>31</v>
      </c>
      <c r="J3" s="5"/>
      <c r="K3" s="5"/>
    </row>
    <row r="4" spans="1:8" ht="14.25">
      <c r="A4" s="23"/>
      <c r="B4" s="25"/>
      <c r="C4" s="28"/>
      <c r="D4" s="13"/>
      <c r="E4" s="13"/>
      <c r="F4" s="27"/>
      <c r="G4" s="13"/>
      <c r="H4" s="13"/>
    </row>
    <row r="5" spans="1:6" ht="15" hidden="1">
      <c r="A5" s="17" t="s">
        <v>20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23</v>
      </c>
      <c r="E7" s="1">
        <v>38</v>
      </c>
      <c r="F7" s="9">
        <f>5156500+50000+99000+200748</f>
        <v>5506248</v>
      </c>
      <c r="G7" s="8">
        <f>29640+140000+582804.5+112205.5+227800</f>
        <v>1092450</v>
      </c>
      <c r="H7" s="8">
        <f aca="true" t="shared" si="0" ref="H7:H23">G7/F7*100</f>
        <v>19.840188818229766</v>
      </c>
    </row>
    <row r="8" spans="1:8" ht="26.25">
      <c r="A8" s="1">
        <v>3</v>
      </c>
      <c r="B8" s="2" t="s">
        <v>4</v>
      </c>
      <c r="C8" s="15"/>
      <c r="D8" s="1" t="s">
        <v>25</v>
      </c>
      <c r="E8" s="1">
        <v>220</v>
      </c>
      <c r="F8" s="9">
        <v>300000</v>
      </c>
      <c r="G8" s="8">
        <f>143040+80664</f>
        <v>223704</v>
      </c>
      <c r="H8" s="8">
        <f t="shared" si="0"/>
        <v>74.568</v>
      </c>
    </row>
    <row r="9" spans="1:8" ht="39">
      <c r="A9" s="1">
        <v>4</v>
      </c>
      <c r="B9" s="7" t="s">
        <v>29</v>
      </c>
      <c r="C9" s="1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25</v>
      </c>
      <c r="E10" s="1">
        <v>1179</v>
      </c>
      <c r="F10" s="9">
        <v>289600</v>
      </c>
      <c r="G10" s="8">
        <f>73705.8</f>
        <v>73705.8</v>
      </c>
      <c r="H10" s="8">
        <f t="shared" si="0"/>
        <v>25.45089779005525</v>
      </c>
    </row>
    <row r="11" spans="1:8" ht="26.25">
      <c r="A11" s="1">
        <v>6</v>
      </c>
      <c r="B11" s="2" t="s">
        <v>6</v>
      </c>
      <c r="C11" s="15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5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15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5"/>
      <c r="D15" s="1" t="s">
        <v>25</v>
      </c>
      <c r="E15" s="1">
        <v>15</v>
      </c>
      <c r="F15" s="9">
        <f>150000+162900</f>
        <v>312900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5"/>
      <c r="D16" s="1" t="s">
        <v>25</v>
      </c>
      <c r="E16" s="6">
        <v>15</v>
      </c>
      <c r="F16" s="9">
        <f>200000+99000</f>
        <v>299000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6"/>
      <c r="D20" s="1" t="s">
        <v>26</v>
      </c>
      <c r="E20" s="1">
        <v>11.07</v>
      </c>
      <c r="F20" s="9">
        <f>10000+30000</f>
        <v>40000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</v>
      </c>
      <c r="G23" s="11">
        <f>SUM(G6:G22)</f>
        <v>1435559.8</v>
      </c>
      <c r="H23" s="8">
        <f t="shared" si="0"/>
        <v>14.40508233885042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2018-04-17T06:04:16Z</dcterms:modified>
  <cp:category/>
  <cp:version/>
  <cp:contentType/>
  <cp:contentStatus/>
</cp:coreProperties>
</file>